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<sst xmlns="http://schemas.openxmlformats.org/spreadsheetml/2006/main" count="152" uniqueCount="127">
  <si>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</si>
  <si>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</si>
  <si>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</si>
  <si>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</si>
  <si>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</si>
  <si>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</si>
  <si>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</si>
  <si>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</si>
  <si>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</si>
  <si>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</si>
  <si>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</si>
  <si>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</si>
  <si>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</si>
  <si>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</si>
  <si>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</si>
  <si>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</si>
  <si>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</si>
  <si>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</si>
  <si>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</si>
  <si>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</si>
  <si>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</si>
  <si>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</si>
  <si>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</si>
  <si>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</si>
  <si>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</si>
  <si>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</si>
  <si>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</si>
  <si>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</si>
  <si>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</si>
  <si>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</si>
  <si>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</si>
  <si>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</si>
  <si>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</si>
  <si>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</si>
  <si>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</si>
  <si>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</si>
  <si>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</si>
  <si>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</si>
  <si>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</si>
  <si>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</si>
  <si>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</si>
  <si>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</si>
  <si>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</si>
  <si>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</si>
  <si>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</si>
  <si>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</si>
  <si>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</si>
  <si>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</si>
  <si>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</si>
  <si>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</si>
  <si>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</si>
  <si>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</si>
  <si>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</si>
  <si>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</si>
  <si>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</si>
  <si>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</si>
  <si>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</si>
  <si>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</si>
  <si>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</si>
  <si>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</si>
  <si>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</si>
  <si>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</si>
  <si>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</si>
  <si>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</si>
  <si>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</si>
  <si>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</si>
  <si>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</si>
  <si>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</si>
  <si>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</si>
  <si>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</si>
  <si>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</si>
  <si>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</si>
  <si>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</si>
  <si>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</si>
  <si>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</si>
  <si>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</si>
  <si>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</si>
  <si>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</si>
  <si>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</si>
  <si>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</si>
  <si>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</si>
  <si>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</si>
  <si>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</si>
  <si>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</si>
  <si>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</si>
  <si>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</si>
  <si>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</si>
  <si>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</si>
  <si>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</si>
  <si>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</si>
  <si>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</si>
  <si>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</si>
  <si>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</si>
  <si>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</si>
  <si>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</si>
  <si>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</si>
  <si>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</si>
  <si>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</si>
  <si>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</si>
  <si>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</si>
  <si>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</si>
  <si>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</si>
  <si>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</si>
  <si>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</si>
  <si>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</si>
  <si>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</si>
  <si>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</si>
  <si>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</si>
  <si>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</si>
  <si>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</si>
  <si>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</si>
  <si>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</si>
  <si>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</si>
  <si>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</si>
  <si>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</si>
  <si>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</si>
  <si>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</si>
  <si>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Ямпільський районний суд Вінницької області</t>
  </si>
  <si>
    <t>24500. Вінницька область.м. Ямпіль</t>
  </si>
  <si>
    <t>вул. Свободи</t>
  </si>
  <si>
    <t/>
  </si>
  <si>
    <t>А.Г. Любинецька-Онілова</t>
  </si>
  <si>
    <t>Л.С. Жмайло</t>
  </si>
  <si>
    <t>(04336) 2 22 30</t>
  </si>
  <si>
    <t>(04336) 2 14 90</t>
  </si>
  <si>
    <t>inbox@yam.vn.court.gov.ua</t>
  </si>
  <si>
    <t>11 липня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</si>
</sst>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&amp;L94AB4695&amp;C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422</v>
      </c>
      <c r="D6" s="96">
        <f>SUM(D7,D10,D13,D14,D15,D20,D23,D24,D18,D19)</f>
        <v>341166.88000000006</v>
      </c>
      <c r="E6" s="96">
        <f>SUM(E7,E10,E13,E14,E15,E20,E23,E24,E18,E19)</f>
        <v>293</v>
      </c>
      <c r="F6" s="96">
        <f>SUM(F7,F10,F13,F14,F15,F20,F23,F24,F18,F19)</f>
        <v>245001.94000000003</v>
      </c>
      <c r="G6" s="96">
        <f>SUM(G7,G10,G13,G14,G15,G20,G23,G24,G18,G19)</f>
        <v>15</v>
      </c>
      <c r="H6" s="96">
        <f>SUM(H7,H10,H13,H14,H15,H20,H23,H24,H18,H19)</f>
        <v>12941.529999999999</v>
      </c>
      <c r="I6" s="96">
        <f>SUM(I7,I10,I13,I14,I15,I20,I23,I24,I18,I19)</f>
        <v>72</v>
      </c>
      <c r="J6" s="96">
        <f>SUM(J7,J10,J13,J14,J15,J20,J23,J24,J18,J19)</f>
        <v>45923.4</v>
      </c>
      <c r="K6" s="96">
        <f>SUM(K7,K10,K13,K14,K15,K20,K23,K24,K18,K19)</f>
        <v>128</v>
      </c>
      <c r="L6" s="96">
        <f>SUM(L7,L10,L13,L14,L15,L20,L23,L24,L18,L19)</f>
        <v>93179.01000000011</v>
      </c>
    </row>
    <row r="7" spans="1:12" ht="16.5" customHeight="1">
      <c r="A7" s="87">
        <v>2</v>
      </c>
      <c r="B7" s="90" t="s">
        <v>75</v>
      </c>
      <c r="C7" s="97">
        <v>198</v>
      </c>
      <c r="D7" s="97">
        <v>221768.08</v>
      </c>
      <c r="E7" s="97">
        <v>109</v>
      </c>
      <c r="F7" s="97">
        <v>140637.79</v>
      </c>
      <c r="G7" s="97">
        <v>8</v>
      </c>
      <c r="H7" s="97">
        <v>9073.83</v>
      </c>
      <c r="I7" s="97">
        <v>59</v>
      </c>
      <c r="J7" s="97">
        <v>43632.8</v>
      </c>
      <c r="K7" s="97">
        <v>88</v>
      </c>
      <c r="L7" s="97">
        <v>78554.4100000001</v>
      </c>
    </row>
    <row r="8" spans="1:12" ht="16.5" customHeight="1">
      <c r="A8" s="87">
        <v>3</v>
      </c>
      <c r="B8" s="91" t="s">
        <v>76</v>
      </c>
      <c r="C8" s="97">
        <v>57</v>
      </c>
      <c r="D8" s="97">
        <v>100434</v>
      </c>
      <c r="E8" s="97">
        <v>54</v>
      </c>
      <c r="F8" s="97">
        <v>93042</v>
      </c>
      <c r="G8" s="97">
        <v>4</v>
      </c>
      <c r="H8" s="97">
        <v>6562</v>
      </c>
      <c r="I8" s="97">
        <v>2</v>
      </c>
      <c r="J8" s="97">
        <v>3524</v>
      </c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141</v>
      </c>
      <c r="D9" s="97">
        <v>121334.08</v>
      </c>
      <c r="E9" s="97">
        <v>55</v>
      </c>
      <c r="F9" s="97">
        <v>47595.79</v>
      </c>
      <c r="G9" s="97">
        <v>4</v>
      </c>
      <c r="H9" s="97">
        <v>2511.83</v>
      </c>
      <c r="I9" s="97">
        <v>57</v>
      </c>
      <c r="J9" s="97">
        <v>40108.8</v>
      </c>
      <c r="K9" s="97">
        <v>85</v>
      </c>
      <c r="L9" s="97">
        <v>73268.4100000001</v>
      </c>
    </row>
    <row r="10" spans="1:12" ht="19.5" customHeight="1">
      <c r="A10" s="87">
        <v>5</v>
      </c>
      <c r="B10" s="90" t="s">
        <v>78</v>
      </c>
      <c r="C10" s="97">
        <v>59</v>
      </c>
      <c r="D10" s="97">
        <v>41870.8</v>
      </c>
      <c r="E10" s="97">
        <v>58</v>
      </c>
      <c r="F10" s="97">
        <v>40778.6</v>
      </c>
      <c r="G10" s="97">
        <v>5</v>
      </c>
      <c r="H10" s="97">
        <v>2522.9</v>
      </c>
      <c r="I10" s="97"/>
      <c r="J10" s="97"/>
      <c r="K10" s="97">
        <v>1</v>
      </c>
      <c r="L10" s="97">
        <v>704.8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>
        <v>1</v>
      </c>
      <c r="H11" s="97">
        <v>1600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59</v>
      </c>
      <c r="D12" s="97">
        <v>41870.8</v>
      </c>
      <c r="E12" s="97">
        <v>58</v>
      </c>
      <c r="F12" s="97">
        <v>40778.6</v>
      </c>
      <c r="G12" s="97">
        <v>4</v>
      </c>
      <c r="H12" s="97">
        <v>922.9</v>
      </c>
      <c r="I12" s="97"/>
      <c r="J12" s="97"/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53</v>
      </c>
      <c r="D13" s="97">
        <v>37354.4</v>
      </c>
      <c r="E13" s="97">
        <v>50</v>
      </c>
      <c r="F13" s="97">
        <v>35240.75</v>
      </c>
      <c r="G13" s="97">
        <v>2</v>
      </c>
      <c r="H13" s="97">
        <v>1344.8</v>
      </c>
      <c r="I13" s="97"/>
      <c r="J13" s="97"/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83</v>
      </c>
      <c r="D15" s="97">
        <v>32949.4</v>
      </c>
      <c r="E15" s="97">
        <v>70</v>
      </c>
      <c r="F15" s="97">
        <v>24901.7</v>
      </c>
      <c r="G15" s="97"/>
      <c r="H15" s="97"/>
      <c r="I15" s="97"/>
      <c r="J15" s="97"/>
      <c r="K15" s="97">
        <v>13</v>
      </c>
      <c r="L15" s="97">
        <v>7752.8</v>
      </c>
    </row>
    <row r="16" spans="1:12" ht="21" customHeight="1">
      <c r="A16" s="87">
        <v>11</v>
      </c>
      <c r="B16" s="91" t="s">
        <v>79</v>
      </c>
      <c r="C16" s="97">
        <v>7</v>
      </c>
      <c r="D16" s="97">
        <v>6167</v>
      </c>
      <c r="E16" s="97">
        <v>1</v>
      </c>
      <c r="F16" s="97">
        <v>881</v>
      </c>
      <c r="G16" s="97"/>
      <c r="H16" s="97"/>
      <c r="I16" s="97"/>
      <c r="J16" s="97"/>
      <c r="K16" s="97">
        <v>6</v>
      </c>
      <c r="L16" s="97">
        <v>5286</v>
      </c>
    </row>
    <row r="17" spans="1:12" ht="21" customHeight="1">
      <c r="A17" s="87">
        <v>12</v>
      </c>
      <c r="B17" s="91" t="s">
        <v>80</v>
      </c>
      <c r="C17" s="97">
        <v>76</v>
      </c>
      <c r="D17" s="97">
        <v>26782.4</v>
      </c>
      <c r="E17" s="97">
        <v>69</v>
      </c>
      <c r="F17" s="97">
        <v>24020.7</v>
      </c>
      <c r="G17" s="97"/>
      <c r="H17" s="97"/>
      <c r="I17" s="97"/>
      <c r="J17" s="97"/>
      <c r="K17" s="97">
        <v>7</v>
      </c>
      <c r="L17" s="97">
        <v>2466.8</v>
      </c>
    </row>
    <row r="18" spans="1:12" ht="21" customHeight="1">
      <c r="A18" s="87">
        <v>13</v>
      </c>
      <c r="B18" s="99" t="s">
        <v>107</v>
      </c>
      <c r="C18" s="97">
        <v>26</v>
      </c>
      <c r="D18" s="97">
        <v>4581.2</v>
      </c>
      <c r="E18" s="97">
        <v>3</v>
      </c>
      <c r="F18" s="97">
        <v>528.6</v>
      </c>
      <c r="G18" s="97"/>
      <c r="H18" s="97"/>
      <c r="I18" s="97">
        <v>13</v>
      </c>
      <c r="J18" s="97">
        <v>2290.6</v>
      </c>
      <c r="K18" s="97">
        <v>23</v>
      </c>
      <c r="L18" s="97">
        <v>4052.6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3</v>
      </c>
      <c r="D23" s="97">
        <v>2643</v>
      </c>
      <c r="E23" s="97">
        <v>3</v>
      </c>
      <c r="F23" s="97">
        <v>2914.5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0</v>
      </c>
      <c r="F38" s="96">
        <f>SUM(F39,F46,F47,F48)</f>
        <v>0</v>
      </c>
      <c r="G38" s="96">
        <f>SUM(G39,G46,G47,G48)</f>
        <v>2</v>
      </c>
      <c r="H38" s="96">
        <f>SUM(H39,H46,H47,H48)</f>
        <v>1280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0</v>
      </c>
      <c r="F39" s="97">
        <f>SUM(F40,F43)</f>
        <v>0</v>
      </c>
      <c r="G39" s="97">
        <f>SUM(G40,G43)</f>
        <v>2</v>
      </c>
      <c r="H39" s="97">
        <f>SUM(H40,H43)</f>
        <v>1280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/>
      <c r="F43" s="97"/>
      <c r="G43" s="97">
        <v>2</v>
      </c>
      <c r="H43" s="97">
        <v>1280</v>
      </c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/>
      <c r="F45" s="97"/>
      <c r="G45" s="97">
        <v>2</v>
      </c>
      <c r="H45" s="97">
        <v>1280</v>
      </c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36</v>
      </c>
      <c r="D49" s="96">
        <f>SUM(D50:D53)</f>
        <v>1268.62</v>
      </c>
      <c r="E49" s="96">
        <f>SUM(E50:E53)</f>
        <v>36</v>
      </c>
      <c r="F49" s="96">
        <f>SUM(F50:F53)</f>
        <v>1271.25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25</v>
      </c>
      <c r="D50" s="97">
        <v>560.3</v>
      </c>
      <c r="E50" s="97">
        <v>25</v>
      </c>
      <c r="F50" s="97">
        <v>561.46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422.88</v>
      </c>
      <c r="E51" s="97">
        <v>7</v>
      </c>
      <c r="F51" s="97">
        <v>423.62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4</v>
      </c>
      <c r="D53" s="97">
        <v>285.44</v>
      </c>
      <c r="E53" s="97">
        <v>4</v>
      </c>
      <c r="F53" s="97">
        <v>286.17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166</v>
      </c>
      <c r="D54" s="96">
        <v>58498.4000000002</v>
      </c>
      <c r="E54" s="96">
        <v>72</v>
      </c>
      <c r="F54" s="96">
        <v>25340.4</v>
      </c>
      <c r="G54" s="96"/>
      <c r="H54" s="96"/>
      <c r="I54" s="96">
        <v>166</v>
      </c>
      <c r="J54" s="96">
        <v>58390.8000000002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625</v>
      </c>
      <c r="D55" s="96">
        <f t="shared" si="0"/>
        <v>401638.70000000024</v>
      </c>
      <c r="E55" s="96">
        <f t="shared" si="0"/>
        <v>401</v>
      </c>
      <c r="F55" s="96">
        <f t="shared" si="0"/>
        <v>271613.59</v>
      </c>
      <c r="G55" s="96">
        <f t="shared" si="0"/>
        <v>17</v>
      </c>
      <c r="H55" s="96">
        <f t="shared" si="0"/>
        <v>14221.529999999999</v>
      </c>
      <c r="I55" s="96">
        <f t="shared" si="0"/>
        <v>238</v>
      </c>
      <c r="J55" s="96">
        <f t="shared" si="0"/>
        <v>104314.2000000002</v>
      </c>
      <c r="K55" s="96">
        <f t="shared" si="0"/>
        <v>129</v>
      </c>
      <c r="L55" s="96">
        <f t="shared" si="0"/>
        <v>93883.81000000011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&amp;L94AB4695&amp;CФорма № 10, Підрозділ: Ямпільський районний суд Вінницької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129</v>
      </c>
      <c r="F4" s="93">
        <f>SUM(F5:F24)</f>
        <v>93883.81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104</v>
      </c>
      <c r="F7" s="95">
        <v>61424.63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5286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10</v>
      </c>
      <c r="F13" s="95">
        <v>18010.78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704.8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3</v>
      </c>
      <c r="F17" s="95">
        <v>2114.4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6</v>
      </c>
      <c r="F20" s="95">
        <v>5286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&amp;L94AB4695&amp;CФорма № 10, Підрозділ: Ямпільський районний суд Вінницької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2018-03-15T14:08:04Z</cp:lastPrinted>
  <dcterms:created xsi:type="dcterms:W3CDTF">2015-09-09T10:27:37Z</dcterms:created>
  <dcterms:modified xsi:type="dcterms:W3CDTF">2018-07-12T06:58:05Z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10_00153_2.2018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94AB4695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