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<sst xmlns="http://schemas.openxmlformats.org/spreadsheetml/2006/main" count="316" uniqueCount="255">
  <si>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</si>
  <si>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</si>
  <si>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</si>
  <si>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</si>
  <si>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</si>
  <si>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</si>
  <si>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</si>
  <si>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</si>
  <si>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</si>
  <si>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</si>
  <si>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</si>
  <si>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</si>
  <si>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</si>
  <si>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</si>
  <si>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</si>
  <si>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</si>
  <si>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</si>
  <si>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</si>
  <si>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</si>
  <si>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</si>
  <si>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</si>
  <si>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</si>
  <si>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</si>
  <si>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</si>
  <si>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</si>
  <si>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</si>
  <si>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</si>
  <si>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</si>
  <si>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</si>
  <si>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</si>
  <si>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</si>
  <si>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</si>
  <si>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</si>
  <si>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</si>
  <si>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</si>
  <si>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</si>
  <si>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</si>
  <si>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</si>
  <si>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</si>
  <si>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</si>
  <si>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</si>
  <si>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</si>
  <si>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</si>
  <si>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</si>
  <si>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</si>
  <si>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</si>
  <si>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</si>
  <si>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</si>
  <si>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</si>
  <si>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</si>
  <si>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</si>
  <si>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</si>
  <si>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</si>
  <si>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</si>
  <si>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</si>
  <si>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</si>
  <si>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</si>
  <si>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</si>
  <si>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</si>
  <si>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</si>
  <si>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</si>
  <si>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</si>
  <si>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</si>
  <si>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</si>
  <si>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</si>
  <si>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</si>
  <si>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</si>
  <si>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</si>
  <si>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</si>
  <si>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</si>
  <si>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</si>
  <si>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</si>
  <si>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</si>
  <si>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</si>
  <si>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</si>
  <si>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</si>
  <si>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</si>
  <si>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</si>
  <si>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</si>
  <si>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</si>
  <si>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</si>
  <si>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</si>
  <si>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</si>
  <si>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</si>
  <si>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</si>
  <si>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</si>
  <si>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</si>
  <si>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</si>
  <si>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</si>
  <si>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</si>
  <si>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</si>
  <si>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</si>
  <si>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</si>
  <si>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</si>
  <si>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</si>
  <si>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</si>
  <si>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</si>
  <si>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</si>
  <si>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</si>
  <si>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</si>
  <si>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</si>
  <si>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</si>
  <si>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</si>
  <si>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</si>
  <si>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</si>
  <si>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</si>
  <si>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</si>
  <si>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</si>
  <si>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</si>
  <si>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</si>
  <si>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</si>
  <si>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</si>
  <si>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</si>
  <si>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</si>
  <si>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</si>
  <si>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</si>
  <si>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</si>
  <si>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</si>
  <si>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</si>
  <si>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</si>
  <si>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</si>
  <si>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</si>
  <si>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</si>
  <si>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</si>
  <si>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</si>
  <si>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</si>
  <si>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</si>
  <si>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</si>
  <si>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</si>
  <si>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</si>
  <si>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</si>
  <si>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</si>
  <si>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</si>
  <si>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</si>
  <si>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</si>
  <si>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</si>
  <si>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</si>
  <si>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</si>
  <si>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</si>
  <si>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</si>
  <si>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</si>
  <si>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</si>
  <si>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</si>
  <si>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</si>
  <si>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</si>
  <si>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</si>
  <si>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</si>
  <si>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</si>
  <si>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</si>
  <si>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</si>
  <si>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</si>
  <si>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</si>
  <si>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</si>
  <si>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</si>
  <si>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</si>
  <si>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</si>
  <si>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</si>
  <si>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</si>
  <si>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</si>
  <si>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</si>
  <si>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</si>
  <si>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</si>
  <si>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</si>
  <si>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</si>
  <si>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</si>
  <si>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</si>
  <si>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</si>
  <si>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</si>
  <si>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</si>
  <si>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</si>
  <si>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</si>
  <si>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</si>
  <si>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</si>
  <si>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</si>
  <si>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</si>
  <si>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</si>
  <si>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</si>
  <si>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</si>
  <si>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</si>
  <si>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</si>
  <si>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</si>
  <si>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</si>
  <si>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</si>
  <si>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</si>
  <si>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</si>
  <si>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</si>
  <si>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</si>
  <si>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</si>
  <si>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</si>
  <si>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</si>
  <si>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</si>
  <si>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</si>
  <si>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</si>
  <si>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</si>
  <si>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</si>
  <si>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</si>
  <si>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</si>
  <si>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</si>
  <si>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</si>
  <si>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</si>
  <si>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</si>
  <si>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</si>
  <si>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</si>
  <si>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</si>
  <si>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</si>
  <si>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</si>
  <si>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</si>
  <si>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</si>
  <si>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</si>
  <si>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</si>
  <si>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</si>
  <si>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</si>
  <si>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</si>
  <si>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</si>
  <si>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</si>
  <si>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</si>
  <si>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</si>
  <si>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</si>
  <si>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</si>
  <si>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</si>
  <si>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</si>
  <si>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</si>
  <si>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</si>
  <si>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</si>
  <si>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</si>
  <si>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</si>
  <si>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</si>
  <si>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</si>
  <si>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</si>
  <si>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</si>
  <si>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</si>
  <si>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</si>
  <si>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</si>
  <si>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</si>
  <si>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</si>
  <si>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</si>
  <si>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</si>
  <si>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</si>
  <si>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</si>
  <si>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</si>
  <si>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</si>
  <si>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</si>
  <si>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</si>
  <si>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</si>
  <si>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М.М. Дзерин</t>
  </si>
  <si>
    <t>І.В. Недозимована</t>
  </si>
  <si>
    <t>(04336) 2-22-30</t>
  </si>
  <si>
    <t>2-14-90</t>
  </si>
  <si>
    <t>inbox@yam.vn.court.gov.ua</t>
  </si>
  <si>
    <t>9 січня 2018 року</t>
  </si>
  <si>
    <t>2017 рік</t>
  </si>
  <si>
    <t>Ямпільський районний суд Вінницької області</t>
  </si>
  <si>
    <t xml:space="preserve">Місцезнаходження: </t>
  </si>
  <si>
    <t>24500. Вінницька область.м. Ямпіль</t>
  </si>
  <si>
    <t>вул. Свободи</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</si>
</sst>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49" fontId="51" fillId="0" borderId="22" xfId="0" applyNumberFormat="1"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20" fillId="0" borderId="25" xfId="0" applyFont="1" applyBorder="1" applyAlignment="1">
      <alignment horizontal="left" vertical="center"/>
    </xf>
    <xf numFmtId="0" fontId="20" fillId="0" borderId="17" xfId="0" applyFont="1" applyBorder="1" applyAlignment="1">
      <alignment horizontal="left" vertical="center"/>
    </xf>
    <xf numFmtId="0" fontId="20" fillId="0" borderId="26" xfId="0" applyFont="1" applyBorder="1" applyAlignment="1">
      <alignment horizontal="lef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57" fillId="0" borderId="25"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2" t="s">
        <v>155</v>
      </c>
      <c r="E2" s="172"/>
      <c r="F2" s="172"/>
      <c r="G2" s="172"/>
      <c r="H2" s="172"/>
      <c r="I2" s="172"/>
      <c r="J2" s="172"/>
      <c r="K2" s="172"/>
      <c r="L2" s="172"/>
      <c r="M2" s="172"/>
      <c r="N2" s="172"/>
    </row>
    <row r="3" spans="4:14" ht="9.75" customHeight="1">
      <c r="D3" s="43"/>
      <c r="E3" s="43"/>
      <c r="F3" s="43"/>
      <c r="G3" s="43"/>
      <c r="H3" s="43"/>
      <c r="I3" s="43"/>
      <c r="J3" s="43"/>
      <c r="K3" s="43"/>
      <c r="L3" s="43"/>
      <c r="M3" s="43"/>
      <c r="N3" s="43"/>
    </row>
    <row r="4" spans="1:19" ht="20.25">
      <c r="A4" s="171" t="s">
        <v>154</v>
      </c>
      <c r="B4" s="171"/>
      <c r="C4" s="171"/>
      <c r="D4" s="171"/>
      <c r="E4" s="171"/>
      <c r="F4" s="171"/>
      <c r="G4" s="171"/>
      <c r="H4" s="171"/>
      <c r="I4" s="171"/>
      <c r="J4" s="171"/>
      <c r="K4" s="171"/>
      <c r="L4" s="171"/>
      <c r="M4" s="171"/>
      <c r="N4" s="171"/>
      <c r="O4" s="41"/>
      <c r="P4" s="37"/>
      <c r="Q4" s="37"/>
      <c r="R4" s="37"/>
      <c r="S4" s="37"/>
    </row>
    <row r="6" spans="1:14" ht="30.75" customHeight="1">
      <c r="A6" s="183" t="s">
        <v>14</v>
      </c>
      <c r="B6" s="63"/>
      <c r="C6" s="177" t="s">
        <v>8</v>
      </c>
      <c r="D6" s="177"/>
      <c r="E6" s="174" t="s">
        <v>125</v>
      </c>
      <c r="F6" s="174"/>
      <c r="G6" s="174" t="s">
        <v>101</v>
      </c>
      <c r="H6" s="174"/>
      <c r="I6" s="174"/>
      <c r="J6" s="174"/>
      <c r="K6" s="174"/>
      <c r="L6" s="174"/>
      <c r="M6" s="174" t="s">
        <v>163</v>
      </c>
      <c r="N6" s="173" t="s">
        <v>91</v>
      </c>
    </row>
    <row r="7" spans="1:19" ht="15.75" customHeight="1">
      <c r="A7" s="184"/>
      <c r="B7" s="63"/>
      <c r="C7" s="177"/>
      <c r="D7" s="177"/>
      <c r="E7" s="174" t="s">
        <v>100</v>
      </c>
      <c r="F7" s="170" t="s">
        <v>236</v>
      </c>
      <c r="G7" s="174" t="s">
        <v>100</v>
      </c>
      <c r="H7" s="170" t="s">
        <v>0</v>
      </c>
      <c r="I7" s="170"/>
      <c r="J7" s="170"/>
      <c r="K7" s="170"/>
      <c r="L7" s="170"/>
      <c r="M7" s="174"/>
      <c r="N7" s="173"/>
      <c r="O7" s="42"/>
      <c r="P7" s="42"/>
      <c r="Q7" s="42"/>
      <c r="R7" s="42"/>
      <c r="S7" s="42"/>
    </row>
    <row r="8" spans="1:19" ht="101.25" customHeight="1">
      <c r="A8" s="185"/>
      <c r="B8" s="63"/>
      <c r="C8" s="177"/>
      <c r="D8" s="177"/>
      <c r="E8" s="174"/>
      <c r="F8" s="174"/>
      <c r="G8" s="174"/>
      <c r="H8" s="76" t="s">
        <v>102</v>
      </c>
      <c r="I8" s="76" t="s">
        <v>87</v>
      </c>
      <c r="J8" s="97" t="s">
        <v>162</v>
      </c>
      <c r="K8" s="97" t="s">
        <v>89</v>
      </c>
      <c r="L8" s="104" t="s">
        <v>90</v>
      </c>
      <c r="M8" s="174"/>
      <c r="N8" s="173"/>
      <c r="O8" s="42"/>
      <c r="P8" s="42"/>
      <c r="Q8" s="42"/>
      <c r="R8" s="42"/>
      <c r="S8" s="42"/>
    </row>
    <row r="9" spans="1:21" ht="15" customHeight="1">
      <c r="A9" s="91" t="s">
        <v>2</v>
      </c>
      <c r="B9" s="63"/>
      <c r="C9" s="177" t="s">
        <v>3</v>
      </c>
      <c r="D9" s="177"/>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9" t="s">
        <v>237</v>
      </c>
      <c r="D10" s="179"/>
      <c r="E10" s="157">
        <v>53</v>
      </c>
      <c r="F10" s="157">
        <v>53</v>
      </c>
      <c r="G10" s="157">
        <v>53</v>
      </c>
      <c r="H10" s="157"/>
      <c r="I10" s="157"/>
      <c r="J10" s="157"/>
      <c r="K10" s="157">
        <v>53</v>
      </c>
      <c r="L10" s="157"/>
      <c r="M10" s="168"/>
      <c r="N10" s="163"/>
      <c r="O10" s="111">
        <f>E10-F10</f>
        <v>0</v>
      </c>
      <c r="P10" s="42"/>
      <c r="Q10" s="42"/>
      <c r="R10" s="42"/>
      <c r="S10" s="42"/>
      <c r="T10" s="32"/>
    </row>
    <row r="11" spans="1:20" ht="18.75" customHeight="1">
      <c r="A11" s="90">
        <v>2</v>
      </c>
      <c r="B11" s="63"/>
      <c r="C11" s="180" t="s">
        <v>138</v>
      </c>
      <c r="D11" s="180"/>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75" t="s">
        <v>238</v>
      </c>
      <c r="D15" s="175"/>
      <c r="E15" s="157">
        <v>1</v>
      </c>
      <c r="F15" s="157">
        <v>1</v>
      </c>
      <c r="G15" s="157">
        <v>1</v>
      </c>
      <c r="H15" s="157"/>
      <c r="I15" s="157"/>
      <c r="J15" s="157">
        <v>1</v>
      </c>
      <c r="K15" s="157"/>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v>
      </c>
      <c r="F21" s="157">
        <v>1</v>
      </c>
      <c r="G21" s="157">
        <v>1</v>
      </c>
      <c r="H21" s="157"/>
      <c r="I21" s="157"/>
      <c r="J21" s="157">
        <v>1</v>
      </c>
      <c r="K21" s="157"/>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1" t="s">
        <v>13</v>
      </c>
      <c r="D23" s="192"/>
      <c r="E23" s="157">
        <f>E10+E12+E15+E22</f>
        <v>54</v>
      </c>
      <c r="F23" s="157">
        <f>F10+F12+F15+F22</f>
        <v>54</v>
      </c>
      <c r="G23" s="157">
        <f>G10+G12+G15+G22</f>
        <v>54</v>
      </c>
      <c r="H23" s="157">
        <f>H10+H15</f>
        <v>0</v>
      </c>
      <c r="I23" s="157">
        <f>I10+I15</f>
        <v>0</v>
      </c>
      <c r="J23" s="157">
        <f>J10+J12+J15</f>
        <v>1</v>
      </c>
      <c r="K23" s="157">
        <f>K10+K12+K15</f>
        <v>53</v>
      </c>
      <c r="L23" s="157">
        <f>L10+L12+L15+L22</f>
        <v>0</v>
      </c>
      <c r="M23" s="157">
        <f>M10+M12+M15+M22</f>
        <v>0</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83" t="s">
        <v>14</v>
      </c>
      <c r="C27" s="177" t="s">
        <v>98</v>
      </c>
      <c r="D27" s="177"/>
      <c r="E27" s="177"/>
      <c r="F27" s="181" t="s">
        <v>99</v>
      </c>
      <c r="G27" s="182"/>
      <c r="H27" s="186" t="s">
        <v>88</v>
      </c>
      <c r="I27" s="187"/>
      <c r="J27" s="187"/>
      <c r="K27" s="187"/>
      <c r="L27" s="187"/>
      <c r="M27" s="188"/>
      <c r="N27" s="174" t="s">
        <v>149</v>
      </c>
    </row>
    <row r="28" spans="1:14" ht="15.75" customHeight="1">
      <c r="A28" s="184"/>
      <c r="C28" s="177"/>
      <c r="D28" s="177"/>
      <c r="E28" s="177"/>
      <c r="F28" s="178" t="s">
        <v>100</v>
      </c>
      <c r="G28" s="197" t="s">
        <v>236</v>
      </c>
      <c r="H28" s="189" t="s">
        <v>100</v>
      </c>
      <c r="I28" s="194" t="s">
        <v>0</v>
      </c>
      <c r="J28" s="195"/>
      <c r="K28" s="195"/>
      <c r="L28" s="195"/>
      <c r="M28" s="196"/>
      <c r="N28" s="174"/>
    </row>
    <row r="29" spans="1:14" ht="58.5" customHeight="1">
      <c r="A29" s="185"/>
      <c r="C29" s="177"/>
      <c r="D29" s="177"/>
      <c r="E29" s="177"/>
      <c r="F29" s="176"/>
      <c r="G29" s="190"/>
      <c r="H29" s="190"/>
      <c r="I29" s="64" t="s">
        <v>16</v>
      </c>
      <c r="J29" s="64" t="s">
        <v>153</v>
      </c>
      <c r="K29" s="64" t="s">
        <v>18</v>
      </c>
      <c r="L29" s="64" t="s">
        <v>19</v>
      </c>
      <c r="M29" s="104" t="s">
        <v>135</v>
      </c>
      <c r="N29" s="174"/>
    </row>
    <row r="30" spans="1:14" ht="17.25" customHeight="1">
      <c r="A30" s="91" t="s">
        <v>2</v>
      </c>
      <c r="C30" s="177" t="s">
        <v>3</v>
      </c>
      <c r="D30" s="177"/>
      <c r="E30" s="177"/>
      <c r="F30" s="103">
        <v>1</v>
      </c>
      <c r="G30" s="103">
        <v>2</v>
      </c>
      <c r="H30" s="103">
        <v>3</v>
      </c>
      <c r="I30" s="103">
        <v>4</v>
      </c>
      <c r="J30" s="103">
        <v>5</v>
      </c>
      <c r="K30" s="103">
        <v>6</v>
      </c>
      <c r="L30" s="103">
        <v>7</v>
      </c>
      <c r="M30" s="103">
        <v>8</v>
      </c>
      <c r="N30" s="103">
        <v>9</v>
      </c>
    </row>
    <row r="31" spans="1:14" ht="19.5" customHeight="1">
      <c r="A31" s="90">
        <v>1</v>
      </c>
      <c r="C31" s="179" t="s">
        <v>239</v>
      </c>
      <c r="D31" s="179"/>
      <c r="E31" s="179"/>
      <c r="F31" s="167">
        <v>57</v>
      </c>
      <c r="G31" s="167">
        <v>54</v>
      </c>
      <c r="H31" s="167">
        <v>50</v>
      </c>
      <c r="I31" s="167">
        <v>40</v>
      </c>
      <c r="J31" s="167">
        <v>35</v>
      </c>
      <c r="K31" s="167">
        <v>1</v>
      </c>
      <c r="L31" s="167">
        <v>4</v>
      </c>
      <c r="M31" s="167">
        <v>10</v>
      </c>
      <c r="N31" s="167">
        <v>7</v>
      </c>
    </row>
    <row r="32" spans="1:14" ht="17.25" customHeight="1">
      <c r="A32" s="90">
        <v>2</v>
      </c>
      <c r="C32" s="180" t="s">
        <v>118</v>
      </c>
      <c r="D32" s="180"/>
      <c r="E32" s="180"/>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&amp;L4345D672&amp;CФорма № 2-А, Підрозділ: Ямпільський районний суд Вінницької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3</v>
      </c>
      <c r="E9" s="163">
        <v>3</v>
      </c>
      <c r="F9" s="163">
        <v>1</v>
      </c>
      <c r="G9" s="163"/>
      <c r="H9" s="163">
        <v>1</v>
      </c>
      <c r="I9" s="163"/>
      <c r="J9" s="163">
        <v>1</v>
      </c>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v>1</v>
      </c>
      <c r="E11" s="163">
        <v>1</v>
      </c>
      <c r="F11" s="163">
        <v>1</v>
      </c>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24</v>
      </c>
      <c r="E12" s="163">
        <v>21</v>
      </c>
      <c r="F12" s="163">
        <v>21</v>
      </c>
      <c r="G12" s="163">
        <v>20</v>
      </c>
      <c r="H12" s="163"/>
      <c r="I12" s="163"/>
      <c r="J12" s="163"/>
      <c r="K12" s="162">
        <v>3</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24</v>
      </c>
      <c r="E24" s="163">
        <v>21</v>
      </c>
      <c r="F24" s="163">
        <v>21</v>
      </c>
      <c r="G24" s="163">
        <v>20</v>
      </c>
      <c r="H24" s="163"/>
      <c r="I24" s="163"/>
      <c r="J24" s="163"/>
      <c r="K24" s="162">
        <v>3</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24</v>
      </c>
      <c r="E25" s="163">
        <v>21</v>
      </c>
      <c r="F25" s="163">
        <v>21</v>
      </c>
      <c r="G25" s="163">
        <v>20</v>
      </c>
      <c r="H25" s="163"/>
      <c r="I25" s="163"/>
      <c r="J25" s="163"/>
      <c r="K25" s="162">
        <v>3</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2</v>
      </c>
      <c r="E30" s="163">
        <v>1</v>
      </c>
      <c r="F30" s="163"/>
      <c r="G30" s="163"/>
      <c r="H30" s="163">
        <v>1</v>
      </c>
      <c r="I30" s="163"/>
      <c r="J30" s="163"/>
      <c r="K30" s="162">
        <v>1</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v>2</v>
      </c>
      <c r="E39" s="163">
        <v>1</v>
      </c>
      <c r="F39" s="163"/>
      <c r="G39" s="163"/>
      <c r="H39" s="163">
        <v>1</v>
      </c>
      <c r="I39" s="163"/>
      <c r="J39" s="163"/>
      <c r="K39" s="162">
        <v>1</v>
      </c>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2</v>
      </c>
      <c r="E43" s="163">
        <v>2</v>
      </c>
      <c r="F43" s="163">
        <v>2</v>
      </c>
      <c r="G43" s="163">
        <v>2</v>
      </c>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1</v>
      </c>
      <c r="E44" s="163">
        <v>1</v>
      </c>
      <c r="F44" s="163">
        <v>1</v>
      </c>
      <c r="G44" s="163">
        <v>1</v>
      </c>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v>1</v>
      </c>
      <c r="E48" s="163">
        <v>1</v>
      </c>
      <c r="F48" s="163">
        <v>1</v>
      </c>
      <c r="G48" s="163">
        <v>1</v>
      </c>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3</v>
      </c>
      <c r="D88" s="163">
        <v>20</v>
      </c>
      <c r="E88" s="163">
        <v>20</v>
      </c>
      <c r="F88" s="163">
        <v>14</v>
      </c>
      <c r="G88" s="163">
        <v>11</v>
      </c>
      <c r="H88" s="163">
        <v>3</v>
      </c>
      <c r="I88" s="163">
        <v>1</v>
      </c>
      <c r="J88" s="163">
        <v>2</v>
      </c>
      <c r="K88" s="162">
        <v>3</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3</v>
      </c>
      <c r="D90" s="163">
        <v>16</v>
      </c>
      <c r="E90" s="163">
        <v>16</v>
      </c>
      <c r="F90" s="163">
        <v>12</v>
      </c>
      <c r="G90" s="163">
        <v>11</v>
      </c>
      <c r="H90" s="163">
        <v>3</v>
      </c>
      <c r="I90" s="163"/>
      <c r="J90" s="163">
        <v>1</v>
      </c>
      <c r="K90" s="162">
        <v>3</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3</v>
      </c>
      <c r="D94" s="163">
        <v>16</v>
      </c>
      <c r="E94" s="163">
        <v>16</v>
      </c>
      <c r="F94" s="163">
        <v>12</v>
      </c>
      <c r="G94" s="163">
        <v>11</v>
      </c>
      <c r="H94" s="163">
        <v>3</v>
      </c>
      <c r="I94" s="163"/>
      <c r="J94" s="163">
        <v>1</v>
      </c>
      <c r="K94" s="162">
        <v>3</v>
      </c>
      <c r="L94" s="163"/>
      <c r="M94" s="163"/>
      <c r="N94" s="164"/>
      <c r="O94" s="163"/>
      <c r="P94" s="60"/>
    </row>
    <row r="95" spans="1:16" s="4" customFormat="1" ht="25.5" customHeight="1">
      <c r="A95" s="44">
        <v>88</v>
      </c>
      <c r="B95" s="114" t="s">
        <v>68</v>
      </c>
      <c r="C95" s="164"/>
      <c r="D95" s="163">
        <v>4</v>
      </c>
      <c r="E95" s="163">
        <v>4</v>
      </c>
      <c r="F95" s="163">
        <v>2</v>
      </c>
      <c r="G95" s="163"/>
      <c r="H95" s="163"/>
      <c r="I95" s="163">
        <v>1</v>
      </c>
      <c r="J95" s="163">
        <v>1</v>
      </c>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2</v>
      </c>
      <c r="E97" s="163">
        <v>2</v>
      </c>
      <c r="F97" s="163"/>
      <c r="G97" s="163"/>
      <c r="H97" s="163"/>
      <c r="I97" s="163">
        <v>1</v>
      </c>
      <c r="J97" s="163">
        <v>1</v>
      </c>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v>3</v>
      </c>
      <c r="E109" s="163">
        <v>3</v>
      </c>
      <c r="F109" s="163">
        <v>2</v>
      </c>
      <c r="G109" s="163">
        <v>2</v>
      </c>
      <c r="H109" s="163"/>
      <c r="I109" s="163"/>
      <c r="J109" s="163">
        <v>1</v>
      </c>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v>3</v>
      </c>
      <c r="E112" s="163">
        <v>3</v>
      </c>
      <c r="F112" s="163">
        <v>2</v>
      </c>
      <c r="G112" s="163">
        <v>2</v>
      </c>
      <c r="H112" s="163"/>
      <c r="I112" s="163"/>
      <c r="J112" s="163">
        <v>1</v>
      </c>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3</v>
      </c>
      <c r="D114" s="164">
        <f aca="true" t="shared" si="0" ref="D114:O114">SUM(D8,D9,D12,D29,D30,D43,D49,D52,D79,D88,D103,D109,D113)</f>
        <v>54</v>
      </c>
      <c r="E114" s="164">
        <f t="shared" si="0"/>
        <v>50</v>
      </c>
      <c r="F114" s="164">
        <f t="shared" si="0"/>
        <v>40</v>
      </c>
      <c r="G114" s="164">
        <f t="shared" si="0"/>
        <v>35</v>
      </c>
      <c r="H114" s="164">
        <f t="shared" si="0"/>
        <v>5</v>
      </c>
      <c r="I114" s="164">
        <f t="shared" si="0"/>
        <v>1</v>
      </c>
      <c r="J114" s="164">
        <f t="shared" si="0"/>
        <v>4</v>
      </c>
      <c r="K114" s="164">
        <f t="shared" si="0"/>
        <v>7</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&amp;L4345D672&amp;CФорма № 2-А, Підрозділ: Ямпільський районний суд Вінницької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&amp;L4345D672&amp;CФорма № 2-А, Підрозділ: Ямпільський районний суд Вінницької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6" t="s">
        <v>242</v>
      </c>
      <c r="C5" s="287"/>
      <c r="D5" s="287"/>
      <c r="E5" s="287"/>
      <c r="F5" s="287"/>
      <c r="G5" s="287"/>
      <c r="H5" s="287"/>
      <c r="I5" s="287"/>
      <c r="J5" s="288"/>
      <c r="K5" s="155">
        <v>2</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1</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1</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2</v>
      </c>
      <c r="L14" s="33"/>
      <c r="M14" s="23"/>
      <c r="N14" s="20"/>
      <c r="O14" s="20"/>
      <c r="P14" s="20"/>
    </row>
    <row r="15" spans="1:16" s="10" customFormat="1" ht="19.5" customHeight="1">
      <c r="A15" s="2">
        <v>11</v>
      </c>
      <c r="B15" s="284"/>
      <c r="C15" s="259" t="s">
        <v>130</v>
      </c>
      <c r="D15" s="260"/>
      <c r="E15" s="260"/>
      <c r="F15" s="260"/>
      <c r="G15" s="260"/>
      <c r="H15" s="260"/>
      <c r="I15" s="260"/>
      <c r="J15" s="261"/>
      <c r="K15" s="156"/>
      <c r="L15" s="33"/>
      <c r="M15" s="23"/>
      <c r="N15" s="20"/>
      <c r="O15" s="20"/>
      <c r="P15" s="20"/>
    </row>
    <row r="16" spans="1:16" s="10" customFormat="1" ht="20.25" customHeight="1">
      <c r="A16" s="2">
        <v>12</v>
      </c>
      <c r="B16" s="284"/>
      <c r="C16" s="259" t="s">
        <v>129</v>
      </c>
      <c r="D16" s="260"/>
      <c r="E16" s="260"/>
      <c r="F16" s="260"/>
      <c r="G16" s="260"/>
      <c r="H16" s="260"/>
      <c r="I16" s="260"/>
      <c r="J16" s="261"/>
      <c r="K16" s="156">
        <v>4</v>
      </c>
      <c r="L16" s="33"/>
      <c r="M16" s="23"/>
      <c r="N16" s="20"/>
      <c r="O16" s="20"/>
      <c r="P16" s="20"/>
    </row>
    <row r="17" spans="1:16" s="10" customFormat="1" ht="22.5" customHeight="1">
      <c r="A17" s="2">
        <v>13</v>
      </c>
      <c r="B17" s="284"/>
      <c r="C17" s="300" t="s">
        <v>145</v>
      </c>
      <c r="D17" s="301"/>
      <c r="E17" s="301"/>
      <c r="F17" s="301"/>
      <c r="G17" s="301"/>
      <c r="H17" s="301"/>
      <c r="I17" s="301"/>
      <c r="J17" s="302"/>
      <c r="K17" s="156">
        <v>35</v>
      </c>
      <c r="L17" s="33"/>
      <c r="M17" s="23"/>
      <c r="N17" s="20"/>
      <c r="O17" s="20"/>
      <c r="P17" s="20"/>
    </row>
    <row r="18" spans="1:16" s="10" customFormat="1" ht="14.25" customHeight="1">
      <c r="A18" s="2">
        <v>14</v>
      </c>
      <c r="B18" s="269" t="s">
        <v>127</v>
      </c>
      <c r="C18" s="270"/>
      <c r="D18" s="270"/>
      <c r="E18" s="270"/>
      <c r="F18" s="270"/>
      <c r="G18" s="270"/>
      <c r="H18" s="270"/>
      <c r="I18" s="270"/>
      <c r="J18" s="271"/>
      <c r="K18" s="157">
        <v>1</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&amp;L4345D672&amp;CФорма № 2-А, Підрозділ: Ямпільський районний суд Вінницької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116</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&amp;L4345D672&amp;C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Katruk</cp:lastModifiedBy>
  <cp:lastPrinted>2015-12-10T14:23:53Z</cp:lastPrinted>
  <dcterms:created xsi:type="dcterms:W3CDTF">2015-09-09T11:49:13Z</dcterms:created>
  <dcterms:modified xsi:type="dcterms:W3CDTF">2018-01-09T14:44:09Z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2-А_00153_4.2017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4345D672</vt:lpwstr>
  </property>
  <property fmtid="{D5CDD505-2E9C-101B-9397-08002B2CF9AE}" pid="10" name="Підрозд">
    <vt:lpwstr>Ямпільський районний суд Вінницької області</vt:lpwstr>
  </property>
  <property fmtid="{D5CDD505-2E9C-101B-9397-08002B2CF9AE}" pid="11" name="ПідрозділDB">
    <vt:i4>0</vt:i4>
  </property>
  <property fmtid="{D5CDD505-2E9C-101B-9397-08002B2CF9AE}" pid="12" name="Підрозділ">
    <vt:i4>330</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