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<sst xmlns="http://schemas.openxmlformats.org/spreadsheetml/2006/main" count="154" uniqueCount="128">
  <si>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</si>
  <si>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</si>
  <si>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</si>
  <si>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</si>
  <si>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</si>
  <si>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</si>
  <si>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</si>
  <si>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</si>
  <si>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</si>
  <si>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</si>
  <si>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</si>
  <si>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</si>
  <si>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</si>
  <si>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</si>
  <si>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</si>
  <si>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</si>
  <si>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</si>
  <si>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</si>
  <si>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</si>
  <si>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</si>
  <si>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</si>
  <si>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</si>
  <si>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</si>
  <si>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</si>
  <si>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</si>
  <si>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</si>
  <si>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</si>
  <si>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</si>
  <si>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</si>
  <si>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</si>
  <si>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</si>
  <si>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</si>
  <si>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</si>
  <si>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</si>
  <si>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</si>
  <si>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</si>
  <si>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</si>
  <si>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</si>
  <si>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</si>
  <si>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</si>
  <si>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</si>
  <si>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</si>
  <si>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</si>
  <si>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</si>
  <si>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</si>
  <si>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</si>
  <si>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</si>
  <si>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</si>
  <si>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</si>
  <si>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</si>
  <si>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</si>
  <si>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</si>
  <si>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</si>
  <si>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</si>
  <si>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</si>
  <si>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</si>
  <si>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</si>
  <si>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</si>
  <si>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</si>
  <si>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</si>
  <si>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</si>
  <si>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</si>
  <si>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</si>
  <si>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</si>
  <si>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</si>
  <si>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</si>
  <si>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</si>
  <si>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</si>
  <si>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</si>
  <si>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</si>
  <si>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</si>
  <si>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</si>
  <si>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</si>
  <si>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</si>
  <si>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</si>
  <si>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</si>
  <si>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</si>
  <si>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</si>
  <si>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</si>
  <si>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</si>
  <si>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</si>
  <si>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</si>
  <si>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</si>
  <si>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</si>
  <si>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</si>
  <si>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</si>
  <si>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</si>
  <si>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</si>
  <si>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</si>
  <si>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</si>
  <si>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</si>
  <si>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</si>
  <si>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</si>
  <si>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</si>
  <si>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</si>
  <si>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</si>
  <si>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</si>
  <si>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</si>
  <si>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</si>
  <si>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</si>
  <si>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</si>
  <si>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</si>
  <si>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</si>
  <si>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</si>
  <si>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</si>
  <si>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</si>
  <si>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</si>
  <si>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</si>
  <si>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</si>
  <si>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</si>
  <si>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</si>
  <si>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</si>
  <si>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</si>
  <si>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</si>
  <si>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</si>
  <si>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</si>
  <si>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</si>
  <si>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</si>
  <si>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</si>
  <si>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</si>
  <si>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</si>
  <si>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</si>
  <si>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</si>
  <si>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</si>
  <si>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Л.С. Жмайло</t>
  </si>
  <si>
    <t>(04336) 2 22 30</t>
  </si>
  <si>
    <t>(04336) 2 14 90</t>
  </si>
  <si>
    <t>4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</si>
</sst>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&amp;L704CFCB3&amp;C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358</v>
      </c>
      <c r="D6" s="96">
        <f>SUM(D7,D10,D13,D14,D15,D21,D24,D25,D18,D19,D20)</f>
        <v>326308</v>
      </c>
      <c r="E6" s="96">
        <f>SUM(E7,E10,E13,E14,E15,E21,E24,E25,E18,E19,E20)</f>
        <v>285</v>
      </c>
      <c r="F6" s="96">
        <f>SUM(F7,F10,F13,F14,F15,F21,F24,F25,F18,F19,F20)</f>
        <v>279010.91</v>
      </c>
      <c r="G6" s="96">
        <f>SUM(G7,G10,G13,G14,G15,G21,G24,G25,G18,G19,G20)</f>
        <v>28</v>
      </c>
      <c r="H6" s="96">
        <f>SUM(H7,H10,H13,H14,H15,H21,H24,H25,H18,H19,H20)</f>
        <v>22346.399999999998</v>
      </c>
      <c r="I6" s="96">
        <f>SUM(I7,I10,I13,I14,I15,I21,I24,I25,I18,I19,I20)</f>
        <v>45</v>
      </c>
      <c r="J6" s="96">
        <f>SUM(J7,J10,J13,J14,J15,J21,J24,J25,J18,J19,J20)</f>
        <v>27332.6</v>
      </c>
      <c r="K6" s="96">
        <f>SUM(K7,K10,K13,K14,K15,K21,K24,K25,K18,K19,K20)</f>
        <v>73</v>
      </c>
      <c r="L6" s="96">
        <f>SUM(L7,L10,L13,L14,L15,L21,L24,L25,L18,L19,L20)</f>
        <v>41087</v>
      </c>
    </row>
    <row r="7" spans="1:12" ht="16.5" customHeight="1">
      <c r="A7" s="87">
        <v>2</v>
      </c>
      <c r="B7" s="90" t="s">
        <v>74</v>
      </c>
      <c r="C7" s="97">
        <v>116</v>
      </c>
      <c r="D7" s="97">
        <v>183752</v>
      </c>
      <c r="E7" s="97">
        <v>87</v>
      </c>
      <c r="F7" s="97">
        <v>149634.11</v>
      </c>
      <c r="G7" s="97">
        <v>7</v>
      </c>
      <c r="H7" s="97">
        <v>6304.8</v>
      </c>
      <c r="I7" s="97">
        <v>23</v>
      </c>
      <c r="J7" s="97">
        <v>21657.6</v>
      </c>
      <c r="K7" s="97">
        <v>29</v>
      </c>
      <c r="L7" s="97">
        <v>27694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99880</v>
      </c>
      <c r="E8" s="97">
        <v>43</v>
      </c>
      <c r="F8" s="97">
        <v>97106</v>
      </c>
      <c r="G8" s="97"/>
      <c r="H8" s="97"/>
      <c r="I8" s="97">
        <v>1</v>
      </c>
      <c r="J8" s="97">
        <v>1681.6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72</v>
      </c>
      <c r="D9" s="97">
        <v>83872</v>
      </c>
      <c r="E9" s="97">
        <v>44</v>
      </c>
      <c r="F9" s="97">
        <v>52528.11</v>
      </c>
      <c r="G9" s="97">
        <v>7</v>
      </c>
      <c r="H9" s="97">
        <v>6304.8</v>
      </c>
      <c r="I9" s="97">
        <v>22</v>
      </c>
      <c r="J9" s="97">
        <v>19976</v>
      </c>
      <c r="K9" s="97">
        <v>28</v>
      </c>
      <c r="L9" s="97">
        <v>25424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45854</v>
      </c>
      <c r="E10" s="97">
        <v>39</v>
      </c>
      <c r="F10" s="97">
        <v>42222.8</v>
      </c>
      <c r="G10" s="97">
        <v>11</v>
      </c>
      <c r="H10" s="97">
        <v>10206.8</v>
      </c>
      <c r="I10" s="97"/>
      <c r="J10" s="97"/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5</v>
      </c>
      <c r="F11" s="97">
        <v>11350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38</v>
      </c>
      <c r="D12" s="97">
        <v>34504</v>
      </c>
      <c r="E12" s="97">
        <v>34</v>
      </c>
      <c r="F12" s="97">
        <v>30872.8</v>
      </c>
      <c r="G12" s="97">
        <v>11</v>
      </c>
      <c r="H12" s="97">
        <v>10206.8</v>
      </c>
      <c r="I12" s="97"/>
      <c r="J12" s="97"/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51</v>
      </c>
      <c r="D13" s="97">
        <v>46308</v>
      </c>
      <c r="E13" s="97">
        <v>51</v>
      </c>
      <c r="F13" s="97">
        <v>46380</v>
      </c>
      <c r="G13" s="97">
        <v>7</v>
      </c>
      <c r="H13" s="97">
        <v>4472.8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68</v>
      </c>
      <c r="D15" s="97">
        <v>32234</v>
      </c>
      <c r="E15" s="97">
        <v>65</v>
      </c>
      <c r="F15" s="97">
        <v>30963</v>
      </c>
      <c r="G15" s="97">
        <v>3</v>
      </c>
      <c r="H15" s="97">
        <v>1362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29964</v>
      </c>
      <c r="E17" s="97">
        <v>63</v>
      </c>
      <c r="F17" s="97">
        <v>28693</v>
      </c>
      <c r="G17" s="97">
        <v>3</v>
      </c>
      <c r="H17" s="97">
        <v>1362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80</v>
      </c>
      <c r="D18" s="97">
        <v>18160</v>
      </c>
      <c r="E18" s="97">
        <v>43</v>
      </c>
      <c r="F18" s="97">
        <v>9811</v>
      </c>
      <c r="G18" s="97"/>
      <c r="H18" s="97"/>
      <c r="I18" s="97">
        <v>21</v>
      </c>
      <c r="J18" s="97">
        <v>4767</v>
      </c>
      <c r="K18" s="97">
        <v>37</v>
      </c>
      <c r="L18" s="97">
        <v>8399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9988</v>
      </c>
      <c r="E39" s="96">
        <f>SUM(E40,E47,E48,E49)</f>
        <v>10</v>
      </c>
      <c r="F39" s="96">
        <f>SUM(F40,F47,F48,F49)</f>
        <v>5902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9988</v>
      </c>
      <c r="E40" s="97">
        <f>SUM(E41,E44)</f>
        <v>10</v>
      </c>
      <c r="F40" s="97">
        <f>SUM(F41,F44)</f>
        <v>5902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9988</v>
      </c>
      <c r="E44" s="97">
        <v>10</v>
      </c>
      <c r="F44" s="97">
        <v>5902</v>
      </c>
      <c r="G44" s="97">
        <v>1</v>
      </c>
      <c r="H44" s="97">
        <v>454</v>
      </c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9988</v>
      </c>
      <c r="E46" s="97">
        <v>10</v>
      </c>
      <c r="F46" s="97">
        <v>5902</v>
      </c>
      <c r="G46" s="97">
        <v>1</v>
      </c>
      <c r="H46" s="97">
        <v>454</v>
      </c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715.05</v>
      </c>
      <c r="E50" s="96">
        <f>SUM(E51:E54)</f>
        <v>8</v>
      </c>
      <c r="F50" s="96">
        <f>SUM(F51:F54)</f>
        <v>716.95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342.3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360.93</v>
      </c>
      <c r="E54" s="97">
        <v>2</v>
      </c>
      <c r="F54" s="97">
        <v>360.95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228</v>
      </c>
      <c r="D55" s="96">
        <v>103512</v>
      </c>
      <c r="E55" s="96">
        <v>83</v>
      </c>
      <c r="F55" s="96">
        <v>37446.8</v>
      </c>
      <c r="G55" s="96"/>
      <c r="H55" s="96"/>
      <c r="I55" s="96">
        <v>228</v>
      </c>
      <c r="J55" s="96">
        <v>102840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605</v>
      </c>
      <c r="D56" s="96">
        <f t="shared" si="0"/>
        <v>440523.05</v>
      </c>
      <c r="E56" s="96">
        <f t="shared" si="0"/>
        <v>386</v>
      </c>
      <c r="F56" s="96">
        <f t="shared" si="0"/>
        <v>323076.66</v>
      </c>
      <c r="G56" s="96">
        <f t="shared" si="0"/>
        <v>29</v>
      </c>
      <c r="H56" s="96">
        <f t="shared" si="0"/>
        <v>22800.399999999998</v>
      </c>
      <c r="I56" s="96">
        <f t="shared" si="0"/>
        <v>273</v>
      </c>
      <c r="J56" s="96">
        <f t="shared" si="0"/>
        <v>130172.6</v>
      </c>
      <c r="K56" s="96">
        <f t="shared" si="0"/>
        <v>74</v>
      </c>
      <c r="L56" s="96">
        <f t="shared" si="0"/>
        <v>41995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&amp;L704CFCB3&amp;CФорма № 10, Підрозділ: Ямпільський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74</v>
      </c>
      <c r="F4" s="93">
        <f>SUM(F5:F25)</f>
        <v>41995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</v>
      </c>
      <c r="F5" s="95">
        <v>9080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29737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&amp;L704CFCB3&amp;CФорма № 10, Підрозділ: Ямпільський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2021-07-12T11:39:31Z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704CFCB3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