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<sst xmlns="http://schemas.openxmlformats.org/spreadsheetml/2006/main" count="154" uniqueCount="129">
  <si>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</si>
  <si>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</si>
  <si>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</si>
  <si>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</si>
  <si>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</si>
  <si>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</si>
  <si>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</si>
  <si>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</si>
  <si>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</si>
  <si>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</si>
  <si>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</si>
  <si>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</si>
  <si>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</si>
  <si>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</si>
  <si>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</si>
  <si>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</si>
  <si>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</si>
  <si>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</si>
  <si>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</si>
  <si>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</si>
  <si>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</si>
  <si>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</si>
  <si>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</si>
  <si>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</si>
  <si>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</si>
  <si>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</si>
  <si>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</si>
  <si>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</si>
  <si>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</si>
  <si>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</si>
  <si>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</si>
  <si>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</si>
  <si>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</si>
  <si>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</si>
  <si>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</si>
  <si>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</si>
  <si>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</si>
  <si>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</si>
  <si>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</si>
  <si>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</si>
  <si>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</si>
  <si>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</si>
  <si>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</si>
  <si>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</si>
  <si>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</si>
  <si>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</si>
  <si>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</si>
  <si>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</si>
  <si>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</si>
  <si>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</si>
  <si>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</si>
  <si>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</si>
  <si>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</si>
  <si>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</si>
  <si>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</si>
  <si>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</si>
  <si>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</si>
  <si>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</si>
  <si>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</si>
  <si>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</si>
  <si>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</si>
  <si>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</si>
  <si>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</si>
  <si>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</si>
  <si>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</si>
  <si>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</si>
  <si>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</si>
  <si>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</si>
  <si>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</si>
  <si>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</si>
  <si>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</si>
  <si>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</si>
  <si>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</si>
  <si>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</si>
  <si>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</si>
  <si>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</si>
  <si>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</si>
  <si>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</si>
  <si>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</si>
  <si>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</si>
  <si>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</si>
  <si>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</si>
  <si>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</si>
  <si>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</si>
  <si>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</si>
  <si>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</si>
  <si>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</si>
  <si>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</si>
  <si>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</si>
  <si>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</si>
  <si>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</si>
  <si>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</si>
  <si>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</si>
  <si>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</si>
  <si>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</si>
  <si>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</si>
  <si>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</si>
  <si>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</si>
  <si>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</si>
  <si>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</si>
  <si>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</si>
  <si>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</si>
  <si>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</si>
  <si>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</si>
  <si>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</si>
  <si>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</si>
  <si>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</si>
  <si>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</si>
  <si>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</si>
  <si>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</si>
  <si>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</si>
  <si>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</si>
  <si>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</si>
  <si>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</si>
  <si>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</si>
  <si>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</si>
  <si>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</si>
  <si>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</si>
  <si>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</si>
  <si>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Ямпільський районний суд Вінницької області</t>
  </si>
  <si>
    <t>24500. Вінницька область.м. Ямпіль</t>
  </si>
  <si>
    <t>вул. Свободи</t>
  </si>
  <si>
    <t/>
  </si>
  <si>
    <t>М.М. Дзерин</t>
  </si>
  <si>
    <t>Л.С. Жмайло</t>
  </si>
  <si>
    <t xml:space="preserve">(04336) 2 22 30 </t>
  </si>
  <si>
    <t>(04336) 2 14 90</t>
  </si>
  <si>
    <t>inbox@yam.vn.court.gov.ua</t>
  </si>
  <si>
    <t>4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</si>
</sst>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&amp;L14A77095&amp;C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700</v>
      </c>
      <c r="D6" s="96">
        <f>SUM(D7,D10,D13,D14,D15,D21,D24,D25,D18,D19,D20)</f>
        <v>647478.78</v>
      </c>
      <c r="E6" s="96">
        <f>SUM(E7,E10,E13,E14,E15,E21,E24,E25,E18,E19,E20)</f>
        <v>578</v>
      </c>
      <c r="F6" s="96">
        <f>SUM(F7,F10,F13,F14,F15,F21,F24,F25,F18,F19,F20)</f>
        <v>569463.6599999999</v>
      </c>
      <c r="G6" s="96">
        <f>SUM(G7,G10,G13,G14,G15,G21,G24,G25,G18,G19,G20)</f>
        <v>47</v>
      </c>
      <c r="H6" s="96">
        <f>SUM(H7,H10,H13,H14,H15,H21,H24,H25,H18,H19,H20)</f>
        <v>44619.4</v>
      </c>
      <c r="I6" s="96">
        <f>SUM(I7,I10,I13,I14,I15,I21,I24,I25,I18,I19,I20)</f>
        <v>79</v>
      </c>
      <c r="J6" s="96">
        <f>SUM(J7,J10,J13,J14,J15,J21,J24,J25,J18,J19,J20)</f>
        <v>47041.15</v>
      </c>
      <c r="K6" s="96">
        <f>SUM(K7,K10,K13,K14,K15,K21,K24,K25,K18,K19,K20)</f>
        <v>122</v>
      </c>
      <c r="L6" s="96">
        <f>SUM(L7,L10,L13,L14,L15,L21,L24,L25,L18,L19,L20)</f>
        <v>71645</v>
      </c>
    </row>
    <row r="7" spans="1:12" ht="16.5" customHeight="1">
      <c r="A7" s="87">
        <v>2</v>
      </c>
      <c r="B7" s="90" t="s">
        <v>74</v>
      </c>
      <c r="C7" s="97">
        <v>243</v>
      </c>
      <c r="D7" s="97">
        <v>349427.78</v>
      </c>
      <c r="E7" s="97">
        <v>192</v>
      </c>
      <c r="F7" s="97">
        <v>293361.86</v>
      </c>
      <c r="G7" s="97">
        <v>15</v>
      </c>
      <c r="H7" s="97">
        <v>20859.8</v>
      </c>
      <c r="I7" s="97">
        <v>38</v>
      </c>
      <c r="J7" s="97">
        <v>35010.15</v>
      </c>
      <c r="K7" s="97">
        <v>51</v>
      </c>
      <c r="L7" s="97">
        <v>49399</v>
      </c>
    </row>
    <row r="8" spans="1:12" ht="16.5" customHeight="1">
      <c r="A8" s="87">
        <v>3</v>
      </c>
      <c r="B8" s="91" t="s">
        <v>75</v>
      </c>
      <c r="C8" s="97">
        <v>68</v>
      </c>
      <c r="D8" s="97">
        <v>154360</v>
      </c>
      <c r="E8" s="97">
        <v>66</v>
      </c>
      <c r="F8" s="97">
        <v>149316</v>
      </c>
      <c r="G8" s="97">
        <v>1</v>
      </c>
      <c r="H8" s="97">
        <v>2270</v>
      </c>
      <c r="I8" s="97">
        <v>2</v>
      </c>
      <c r="J8" s="97">
        <v>3951.6</v>
      </c>
      <c r="K8" s="97">
        <v>2</v>
      </c>
      <c r="L8" s="97">
        <v>4540</v>
      </c>
    </row>
    <row r="9" spans="1:12" ht="16.5" customHeight="1">
      <c r="A9" s="87">
        <v>4</v>
      </c>
      <c r="B9" s="91" t="s">
        <v>76</v>
      </c>
      <c r="C9" s="97">
        <v>175</v>
      </c>
      <c r="D9" s="97">
        <v>195067.78</v>
      </c>
      <c r="E9" s="97">
        <v>126</v>
      </c>
      <c r="F9" s="97">
        <v>144045.86</v>
      </c>
      <c r="G9" s="97">
        <v>14</v>
      </c>
      <c r="H9" s="97">
        <v>18589.8</v>
      </c>
      <c r="I9" s="97">
        <v>36</v>
      </c>
      <c r="J9" s="97">
        <v>31058.55</v>
      </c>
      <c r="K9" s="97">
        <v>49</v>
      </c>
      <c r="L9" s="97">
        <v>44859</v>
      </c>
    </row>
    <row r="10" spans="1:12" ht="19.5" customHeight="1">
      <c r="A10" s="87">
        <v>5</v>
      </c>
      <c r="B10" s="90" t="s">
        <v>77</v>
      </c>
      <c r="C10" s="97">
        <v>117</v>
      </c>
      <c r="D10" s="97">
        <v>125304</v>
      </c>
      <c r="E10" s="97">
        <v>112</v>
      </c>
      <c r="F10" s="97">
        <v>120813.8</v>
      </c>
      <c r="G10" s="97">
        <v>15</v>
      </c>
      <c r="H10" s="97">
        <v>13838.8</v>
      </c>
      <c r="I10" s="97">
        <v>3</v>
      </c>
      <c r="J10" s="97">
        <v>2724</v>
      </c>
      <c r="K10" s="97">
        <v>5</v>
      </c>
      <c r="L10" s="97">
        <v>4540</v>
      </c>
    </row>
    <row r="11" spans="1:12" ht="19.5" customHeight="1">
      <c r="A11" s="87">
        <v>6</v>
      </c>
      <c r="B11" s="91" t="s">
        <v>78</v>
      </c>
      <c r="C11" s="97">
        <v>14</v>
      </c>
      <c r="D11" s="97">
        <v>31780</v>
      </c>
      <c r="E11" s="97">
        <v>14</v>
      </c>
      <c r="F11" s="97">
        <v>31780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103</v>
      </c>
      <c r="D12" s="97">
        <v>93524</v>
      </c>
      <c r="E12" s="97">
        <v>98</v>
      </c>
      <c r="F12" s="97">
        <v>89033.8</v>
      </c>
      <c r="G12" s="97">
        <v>15</v>
      </c>
      <c r="H12" s="97">
        <v>13838.8</v>
      </c>
      <c r="I12" s="97">
        <v>3</v>
      </c>
      <c r="J12" s="97">
        <v>2724</v>
      </c>
      <c r="K12" s="97">
        <v>5</v>
      </c>
      <c r="L12" s="97">
        <v>4540</v>
      </c>
    </row>
    <row r="13" spans="1:12" ht="15" customHeight="1">
      <c r="A13" s="87">
        <v>8</v>
      </c>
      <c r="B13" s="90" t="s">
        <v>18</v>
      </c>
      <c r="C13" s="97">
        <v>94</v>
      </c>
      <c r="D13" s="97">
        <v>85352</v>
      </c>
      <c r="E13" s="97">
        <v>94</v>
      </c>
      <c r="F13" s="97">
        <v>85424</v>
      </c>
      <c r="G13" s="97">
        <v>11</v>
      </c>
      <c r="H13" s="97">
        <v>7196.8</v>
      </c>
      <c r="I13" s="97">
        <v>1</v>
      </c>
      <c r="J13" s="97">
        <v>908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133</v>
      </c>
      <c r="D15" s="97">
        <v>61744</v>
      </c>
      <c r="E15" s="97">
        <v>121</v>
      </c>
      <c r="F15" s="97">
        <v>56421</v>
      </c>
      <c r="G15" s="97">
        <v>6</v>
      </c>
      <c r="H15" s="97">
        <v>2724</v>
      </c>
      <c r="I15" s="97"/>
      <c r="J15" s="97"/>
      <c r="K15" s="97">
        <v>12</v>
      </c>
      <c r="L15" s="97">
        <v>5448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2270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131</v>
      </c>
      <c r="D17" s="97">
        <v>59474</v>
      </c>
      <c r="E17" s="97">
        <v>119</v>
      </c>
      <c r="F17" s="97">
        <v>54151</v>
      </c>
      <c r="G17" s="97">
        <v>6</v>
      </c>
      <c r="H17" s="97">
        <v>2724</v>
      </c>
      <c r="I17" s="97"/>
      <c r="J17" s="97"/>
      <c r="K17" s="97">
        <v>12</v>
      </c>
      <c r="L17" s="97">
        <v>5448</v>
      </c>
    </row>
    <row r="18" spans="1:12" ht="21" customHeight="1">
      <c r="A18" s="87">
        <v>13</v>
      </c>
      <c r="B18" s="99" t="s">
        <v>104</v>
      </c>
      <c r="C18" s="97">
        <v>113</v>
      </c>
      <c r="D18" s="97">
        <v>25651</v>
      </c>
      <c r="E18" s="97">
        <v>59</v>
      </c>
      <c r="F18" s="97">
        <v>13443</v>
      </c>
      <c r="G18" s="97"/>
      <c r="H18" s="97"/>
      <c r="I18" s="97">
        <v>37</v>
      </c>
      <c r="J18" s="97">
        <v>8399</v>
      </c>
      <c r="K18" s="97">
        <v>54</v>
      </c>
      <c r="L18" s="97">
        <v>12258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30</v>
      </c>
      <c r="D39" s="96">
        <f>SUM(D40,D47,D48,D49)</f>
        <v>27240</v>
      </c>
      <c r="E39" s="96">
        <f>SUM(E40,E47,E48,E49)</f>
        <v>28</v>
      </c>
      <c r="F39" s="96">
        <f>SUM(F40,F47,F48,F49)</f>
        <v>14074</v>
      </c>
      <c r="G39" s="96">
        <f>SUM(G40,G47,G48,G49)</f>
        <v>3</v>
      </c>
      <c r="H39" s="96">
        <f>SUM(H40,H47,H48,H49)</f>
        <v>1362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1816</v>
      </c>
    </row>
    <row r="40" spans="1:12" ht="24" customHeight="1">
      <c r="A40" s="87">
        <v>35</v>
      </c>
      <c r="B40" s="90" t="s">
        <v>85</v>
      </c>
      <c r="C40" s="97">
        <f>SUM(C41,C44)</f>
        <v>30</v>
      </c>
      <c r="D40" s="97">
        <f>SUM(D41,D44)</f>
        <v>27240</v>
      </c>
      <c r="E40" s="97">
        <f>SUM(E41,E44)</f>
        <v>28</v>
      </c>
      <c r="F40" s="97">
        <f>SUM(F41,F44)</f>
        <v>14074</v>
      </c>
      <c r="G40" s="97">
        <f>SUM(G41,G44)</f>
        <v>3</v>
      </c>
      <c r="H40" s="97">
        <f>SUM(H41,H44)</f>
        <v>1362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1816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30</v>
      </c>
      <c r="D44" s="97">
        <v>27240</v>
      </c>
      <c r="E44" s="97">
        <v>28</v>
      </c>
      <c r="F44" s="97">
        <v>14074</v>
      </c>
      <c r="G44" s="97">
        <v>3</v>
      </c>
      <c r="H44" s="97">
        <v>1362</v>
      </c>
      <c r="I44" s="97"/>
      <c r="J44" s="97"/>
      <c r="K44" s="97">
        <v>2</v>
      </c>
      <c r="L44" s="97">
        <v>1816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30</v>
      </c>
      <c r="D46" s="97">
        <v>27240</v>
      </c>
      <c r="E46" s="97">
        <v>28</v>
      </c>
      <c r="F46" s="97">
        <v>14074</v>
      </c>
      <c r="G46" s="97">
        <v>3</v>
      </c>
      <c r="H46" s="97">
        <v>1362</v>
      </c>
      <c r="I46" s="97"/>
      <c r="J46" s="97"/>
      <c r="K46" s="97">
        <v>2</v>
      </c>
      <c r="L46" s="97">
        <v>1816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15</v>
      </c>
      <c r="D50" s="96">
        <f>SUM(D51:D54)</f>
        <v>1150.8899999999999</v>
      </c>
      <c r="E50" s="96">
        <f>SUM(E51:E54)</f>
        <v>15</v>
      </c>
      <c r="F50" s="96">
        <f>SUM(F51:F54)</f>
        <v>1157.6100000000001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81.72</v>
      </c>
      <c r="E51" s="97">
        <v>3</v>
      </c>
      <c r="F51" s="97">
        <v>86.66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7</v>
      </c>
      <c r="D52" s="97">
        <v>476.7</v>
      </c>
      <c r="E52" s="97">
        <v>7</v>
      </c>
      <c r="F52" s="97">
        <v>478.5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5</v>
      </c>
      <c r="D54" s="97">
        <v>592.47</v>
      </c>
      <c r="E54" s="97">
        <v>5</v>
      </c>
      <c r="F54" s="97">
        <v>592.45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453</v>
      </c>
      <c r="D55" s="96">
        <v>205662</v>
      </c>
      <c r="E55" s="96">
        <v>167</v>
      </c>
      <c r="F55" s="96">
        <v>75513</v>
      </c>
      <c r="G55" s="96"/>
      <c r="H55" s="96"/>
      <c r="I55" s="96">
        <v>449</v>
      </c>
      <c r="J55" s="96">
        <v>203104.2</v>
      </c>
      <c r="K55" s="97">
        <v>4</v>
      </c>
      <c r="L55" s="96">
        <v>1816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1198</v>
      </c>
      <c r="D56" s="96">
        <f t="shared" si="0"/>
        <v>881531.67</v>
      </c>
      <c r="E56" s="96">
        <f t="shared" si="0"/>
        <v>788</v>
      </c>
      <c r="F56" s="96">
        <f t="shared" si="0"/>
        <v>660208.2699999999</v>
      </c>
      <c r="G56" s="96">
        <f t="shared" si="0"/>
        <v>50</v>
      </c>
      <c r="H56" s="96">
        <f t="shared" si="0"/>
        <v>45981.4</v>
      </c>
      <c r="I56" s="96">
        <f t="shared" si="0"/>
        <v>528</v>
      </c>
      <c r="J56" s="96">
        <f t="shared" si="0"/>
        <v>250145.35</v>
      </c>
      <c r="K56" s="96">
        <f t="shared" si="0"/>
        <v>128</v>
      </c>
      <c r="L56" s="96">
        <f t="shared" si="0"/>
        <v>75277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&amp;L14A77095&amp;CФорма № 10, Підрозділ: Ямпільський районний суд Вінницької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128</v>
      </c>
      <c r="F4" s="93">
        <f>SUM(F5:F25)</f>
        <v>75277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22</v>
      </c>
      <c r="F5" s="95">
        <v>9080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83</v>
      </c>
      <c r="F7" s="95">
        <v>50848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3545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17</v>
      </c>
      <c r="F13" s="95">
        <v>9534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</v>
      </c>
      <c r="F16" s="95">
        <v>908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908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&amp;L14A77095&amp;CФорма № 10, Підрозділ: Ямпільський районний суд Вінницької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ПК-1030</cp:lastModifiedBy>
  <cp:lastPrinted>2018-03-15T14:08:04Z</cp:lastPrinted>
  <dcterms:created xsi:type="dcterms:W3CDTF">2015-09-09T10:27:37Z</dcterms:created>
  <dcterms:modified xsi:type="dcterms:W3CDTF">2022-02-02T13:45:29Z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10_00153_4.2021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14A77095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